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ata\01社團暨學生會重大活動\03社團幹部經營實務研習營\115\115學年度日間部社團行政作業表格\E活動成果\"/>
    </mc:Choice>
  </mc:AlternateContent>
  <xr:revisionPtr revIDLastSave="0" documentId="13_ncr:1_{01E1A56C-0D24-46E2-B6FC-69C09417A7FB}" xr6:coauthVersionLast="36" xr6:coauthVersionMax="36" xr10:uidLastSave="{00000000-0000-0000-0000-000000000000}"/>
  <bookViews>
    <workbookView xWindow="0" yWindow="0" windowWidth="28800" windowHeight="12400" xr2:uid="{00000000-000D-0000-FFFF-FFFF00000000}"/>
  </bookViews>
  <sheets>
    <sheet name="學習成果" sheetId="2" r:id="rId1"/>
    <sheet name="滿意度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0" i="1"/>
  <c r="G25" i="1"/>
  <c r="G20" i="1"/>
  <c r="G14" i="1"/>
  <c r="G9" i="1"/>
  <c r="G37" i="2"/>
  <c r="G31" i="2"/>
  <c r="G25" i="2"/>
  <c r="G19" i="2"/>
  <c r="G13" i="2"/>
  <c r="G8" i="2"/>
  <c r="F38" i="2" l="1"/>
  <c r="E38" i="2"/>
  <c r="D38" i="2"/>
  <c r="C38" i="2"/>
  <c r="B38" i="2"/>
  <c r="F32" i="2"/>
  <c r="E32" i="2"/>
  <c r="D32" i="2"/>
  <c r="C32" i="2"/>
  <c r="B32" i="2"/>
  <c r="F26" i="2"/>
  <c r="E26" i="2"/>
  <c r="D26" i="2"/>
  <c r="C26" i="2"/>
  <c r="B26" i="2"/>
  <c r="F20" i="2"/>
  <c r="E20" i="2"/>
  <c r="D20" i="2"/>
  <c r="C20" i="2"/>
  <c r="B20" i="2"/>
  <c r="F14" i="2"/>
  <c r="E14" i="2"/>
  <c r="D14" i="2"/>
  <c r="C14" i="2"/>
  <c r="B14" i="2"/>
  <c r="F9" i="2"/>
  <c r="E9" i="2"/>
  <c r="D9" i="2"/>
  <c r="C9" i="2"/>
  <c r="B9" i="2"/>
  <c r="B10" i="1"/>
  <c r="C36" i="1"/>
  <c r="D36" i="1"/>
  <c r="E36" i="1"/>
  <c r="F36" i="1"/>
  <c r="B36" i="1"/>
  <c r="C31" i="1"/>
  <c r="D31" i="1"/>
  <c r="E31" i="1"/>
  <c r="F31" i="1"/>
  <c r="B31" i="1"/>
  <c r="C26" i="1"/>
  <c r="D26" i="1"/>
  <c r="E26" i="1"/>
  <c r="F26" i="1"/>
  <c r="B26" i="1"/>
  <c r="C21" i="1"/>
  <c r="D21" i="1"/>
  <c r="E21" i="1"/>
  <c r="F21" i="1"/>
  <c r="B21" i="1"/>
  <c r="C15" i="1"/>
  <c r="D15" i="1"/>
  <c r="E15" i="1"/>
  <c r="F15" i="1"/>
  <c r="B15" i="1"/>
  <c r="B16" i="1"/>
  <c r="C10" i="1"/>
  <c r="D10" i="1"/>
  <c r="E10" i="1"/>
  <c r="F10" i="1"/>
  <c r="B10" i="2" l="1"/>
  <c r="B33" i="2"/>
  <c r="B39" i="2"/>
  <c r="B27" i="2"/>
  <c r="B21" i="2"/>
  <c r="B15" i="2"/>
  <c r="B27" i="1"/>
  <c r="B22" i="1"/>
  <c r="B32" i="1"/>
  <c r="B37" i="1"/>
  <c r="B11" i="1"/>
  <c r="B17" i="1"/>
  <c r="B40" i="1" l="1"/>
</calcChain>
</file>

<file path=xl/sharedStrings.xml><?xml version="1.0" encoding="utf-8"?>
<sst xmlns="http://schemas.openxmlformats.org/spreadsheetml/2006/main" count="83" uniqueCount="61">
  <si>
    <t>回收問卷數</t>
    <phoneticPr fontId="1" type="noConversion"/>
  </si>
  <si>
    <t>題目數</t>
    <phoneticPr fontId="1" type="noConversion"/>
  </si>
  <si>
    <t>對應分數</t>
    <phoneticPr fontId="1" type="noConversion"/>
  </si>
  <si>
    <t>很滿意</t>
    <phoneticPr fontId="1" type="noConversion"/>
  </si>
  <si>
    <t>滿意</t>
    <phoneticPr fontId="1" type="noConversion"/>
  </si>
  <si>
    <t>尚可</t>
    <phoneticPr fontId="1" type="noConversion"/>
  </si>
  <si>
    <t>不滿意</t>
    <phoneticPr fontId="1" type="noConversion"/>
  </si>
  <si>
    <t>很不滿意</t>
    <phoneticPr fontId="1" type="noConversion"/>
  </si>
  <si>
    <t>收穫
非常多</t>
    <phoneticPr fontId="1" type="noConversion"/>
  </si>
  <si>
    <t>收穫多</t>
    <phoneticPr fontId="1" type="noConversion"/>
  </si>
  <si>
    <t>收穫少</t>
    <phoneticPr fontId="1" type="noConversion"/>
  </si>
  <si>
    <t>收穫
非常少</t>
    <phoneticPr fontId="1" type="noConversion"/>
  </si>
  <si>
    <t>無收穫</t>
    <phoneticPr fontId="1" type="noConversion"/>
  </si>
  <si>
    <t>整體平均滿意度</t>
    <phoneticPr fontId="1" type="noConversion"/>
  </si>
  <si>
    <t>卓越領導的能力</t>
    <phoneticPr fontId="1" type="noConversion"/>
  </si>
  <si>
    <t>關懷他人的能力</t>
    <phoneticPr fontId="1" type="noConversion"/>
  </si>
  <si>
    <t>溝通表達的能力</t>
    <phoneticPr fontId="1" type="noConversion"/>
  </si>
  <si>
    <t>創新競爭的能力</t>
    <phoneticPr fontId="1" type="noConversion"/>
  </si>
  <si>
    <t>團隊合作的能力</t>
    <phoneticPr fontId="1" type="noConversion"/>
  </si>
  <si>
    <t>問題解決的能力</t>
    <phoneticPr fontId="1" type="noConversion"/>
  </si>
  <si>
    <t>人數</t>
    <phoneticPr fontId="1" type="noConversion"/>
  </si>
  <si>
    <t>小計</t>
    <phoneticPr fontId="1" type="noConversion"/>
  </si>
  <si>
    <t>平均值</t>
    <phoneticPr fontId="1" type="noConversion"/>
  </si>
  <si>
    <t>人數</t>
    <phoneticPr fontId="1" type="noConversion"/>
  </si>
  <si>
    <t>平均值</t>
    <phoneticPr fontId="1" type="noConversion"/>
  </si>
  <si>
    <t>第4小題</t>
    <phoneticPr fontId="1" type="noConversion"/>
  </si>
  <si>
    <t>第5小題</t>
    <phoneticPr fontId="1" type="noConversion"/>
  </si>
  <si>
    <t>人數</t>
    <phoneticPr fontId="1" type="noConversion"/>
  </si>
  <si>
    <r>
      <t>請在</t>
    </r>
    <r>
      <rPr>
        <b/>
        <sz val="14"/>
        <color rgb="FFFF0000"/>
        <rFont val="微軟正黑體"/>
        <family val="2"/>
        <charset val="136"/>
      </rPr>
      <t>黃色的區域</t>
    </r>
    <r>
      <rPr>
        <b/>
        <sz val="14"/>
        <color theme="1"/>
        <rFont val="微軟正黑體"/>
        <family val="2"/>
        <charset val="136"/>
      </rPr>
      <t>輸入問卷勾選的人數，平均滿意度及整體平均滿意度會自動出現為，</t>
    </r>
    <r>
      <rPr>
        <b/>
        <sz val="14"/>
        <color rgb="FF0000FF"/>
        <rFont val="微軟正黑體"/>
        <family val="2"/>
        <charset val="136"/>
      </rPr>
      <t>藍色部分</t>
    </r>
    <r>
      <rPr>
        <b/>
        <sz val="14"/>
        <color theme="1"/>
        <rFont val="微軟正黑體"/>
        <family val="2"/>
        <charset val="136"/>
      </rPr>
      <t>請填入成果報告中。</t>
    </r>
    <phoneticPr fontId="1" type="noConversion"/>
  </si>
  <si>
    <t>回收問卷數</t>
    <phoneticPr fontId="1" type="noConversion"/>
  </si>
  <si>
    <t>對應分數</t>
    <phoneticPr fontId="1" type="noConversion"/>
  </si>
  <si>
    <t>第1小題</t>
    <phoneticPr fontId="1" type="noConversion"/>
  </si>
  <si>
    <t>小計</t>
    <phoneticPr fontId="1" type="noConversion"/>
  </si>
  <si>
    <t>平均值</t>
    <phoneticPr fontId="1" type="noConversion"/>
  </si>
  <si>
    <t>第2小題</t>
    <phoneticPr fontId="1" type="noConversion"/>
  </si>
  <si>
    <t>第3小題</t>
    <phoneticPr fontId="1" type="noConversion"/>
  </si>
  <si>
    <t>小計</t>
    <phoneticPr fontId="1" type="noConversion"/>
  </si>
  <si>
    <t>第6小題</t>
    <phoneticPr fontId="1" type="noConversion"/>
  </si>
  <si>
    <t>合計</t>
    <phoneticPr fontId="1" type="noConversion"/>
  </si>
  <si>
    <r>
      <t>請在</t>
    </r>
    <r>
      <rPr>
        <b/>
        <sz val="14"/>
        <color rgb="FFFF0000"/>
        <rFont val="微軟正黑體"/>
        <family val="2"/>
        <charset val="136"/>
      </rPr>
      <t>黃色的區域</t>
    </r>
    <r>
      <rPr>
        <b/>
        <sz val="14"/>
        <color theme="1"/>
        <rFont val="微軟正黑體"/>
        <family val="2"/>
        <charset val="136"/>
      </rPr>
      <t>輸入問卷勾選的人數，平均滿意度及整體平均滿意度會自動出現為，</t>
    </r>
    <r>
      <rPr>
        <b/>
        <sz val="14"/>
        <color rgb="FF0000FF"/>
        <rFont val="微軟正黑體"/>
        <family val="2"/>
        <charset val="136"/>
      </rPr>
      <t>藍色部分</t>
    </r>
    <r>
      <rPr>
        <b/>
        <sz val="14"/>
        <color theme="1"/>
        <rFont val="微軟正黑體"/>
        <family val="2"/>
        <charset val="136"/>
      </rPr>
      <t>請填入成果報告中。</t>
    </r>
    <phoneticPr fontId="1" type="noConversion"/>
  </si>
  <si>
    <t>第7小題</t>
    <phoneticPr fontId="1" type="noConversion"/>
  </si>
  <si>
    <t>小計</t>
    <phoneticPr fontId="1" type="noConversion"/>
  </si>
  <si>
    <t>平均滿意度</t>
    <phoneticPr fontId="1" type="noConversion"/>
  </si>
  <si>
    <t>第8小題</t>
    <phoneticPr fontId="1" type="noConversion"/>
  </si>
  <si>
    <t>總人數</t>
    <phoneticPr fontId="1" type="noConversion"/>
  </si>
  <si>
    <t>平均滿意度</t>
    <phoneticPr fontId="1" type="noConversion"/>
  </si>
  <si>
    <t>第9小題</t>
    <phoneticPr fontId="1" type="noConversion"/>
  </si>
  <si>
    <t>平均滿意度</t>
    <phoneticPr fontId="1" type="noConversion"/>
  </si>
  <si>
    <t>第10小題</t>
    <phoneticPr fontId="1" type="noConversion"/>
  </si>
  <si>
    <t>第11小題</t>
    <phoneticPr fontId="1" type="noConversion"/>
  </si>
  <si>
    <t>第12小題</t>
    <phoneticPr fontId="1" type="noConversion"/>
  </si>
  <si>
    <t>平均滿意度</t>
    <phoneticPr fontId="1" type="noConversion"/>
  </si>
  <si>
    <t>本次活動的時段安排</t>
    <phoneticPr fontId="1" type="noConversion"/>
  </si>
  <si>
    <t>活動場地環境的舒適性</t>
    <phoneticPr fontId="1" type="noConversion"/>
  </si>
  <si>
    <t>本次活動的內容規劃</t>
    <phoneticPr fontId="1" type="noConversion"/>
  </si>
  <si>
    <t>舉辦單位行政支援效率</t>
    <phoneticPr fontId="1" type="noConversion"/>
  </si>
  <si>
    <t>舉辦單位服務精神態度</t>
    <phoneticPr fontId="1" type="noConversion"/>
  </si>
  <si>
    <t>整體而言，您對本次活動的滿意度</t>
    <phoneticPr fontId="1" type="noConversion"/>
  </si>
  <si>
    <t>合計</t>
    <phoneticPr fontId="1" type="noConversion"/>
  </si>
  <si>
    <r>
      <rPr>
        <b/>
        <sz val="14"/>
        <color rgb="FFFF0000"/>
        <rFont val="微軟正黑體"/>
        <family val="2"/>
        <charset val="136"/>
      </rPr>
      <t>學習成果</t>
    </r>
    <r>
      <rPr>
        <b/>
        <sz val="14"/>
        <color theme="1"/>
        <rFont val="微軟正黑體"/>
        <family val="2"/>
        <charset val="136"/>
      </rPr>
      <t>調查小幫手</t>
    </r>
    <phoneticPr fontId="1" type="noConversion"/>
  </si>
  <si>
    <r>
      <rPr>
        <b/>
        <sz val="14"/>
        <color rgb="FFFF0000"/>
        <rFont val="微軟正黑體"/>
        <family val="2"/>
        <charset val="136"/>
      </rPr>
      <t>滿意度</t>
    </r>
    <r>
      <rPr>
        <b/>
        <sz val="14"/>
        <color theme="1"/>
        <rFont val="微軟正黑體"/>
        <family val="2"/>
        <charset val="136"/>
      </rPr>
      <t>調查小幫手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</si>
</sst>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8"/>
      <color rgb="FF0000FF"/>
      <name val="微軟正黑體"/>
      <family val="2"/>
      <charset val="136"/>
    </font>
    <font>
      <sz val="18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2" borderId="0" xfId="0" applyFont="1" applyFill="1">
      <alignment vertical="center"/>
    </xf>
    <xf numFmtId="0" fontId="6" fillId="0" borderId="0" xfId="0" applyFont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2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>
      <alignment vertical="center"/>
    </xf>
    <xf numFmtId="0" fontId="10" fillId="0" borderId="0" xfId="0" applyFont="1">
      <alignment vertical="center"/>
    </xf>
    <xf numFmtId="2" fontId="10" fillId="0" borderId="0" xfId="0" applyNumberFormat="1" applyFo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F16" sqref="F16"/>
    </sheetView>
  </sheetViews>
  <sheetFormatPr defaultColWidth="8.90625" defaultRowHeight="15.5" x14ac:dyDescent="0.4"/>
  <cols>
    <col min="1" max="1" width="21.1796875" style="1" bestFit="1" customWidth="1"/>
    <col min="2" max="5" width="8.90625" style="1"/>
    <col min="6" max="6" width="12.453125" style="1" bestFit="1" customWidth="1"/>
    <col min="7" max="16384" width="8.90625" style="1"/>
  </cols>
  <sheetData>
    <row r="1" spans="1:7" ht="18.5" x14ac:dyDescent="0.4">
      <c r="A1" s="19" t="s">
        <v>59</v>
      </c>
      <c r="B1" s="19"/>
      <c r="C1" s="19"/>
      <c r="D1" s="19"/>
      <c r="E1" s="19"/>
      <c r="F1" s="19"/>
    </row>
    <row r="2" spans="1:7" ht="54" customHeight="1" x14ac:dyDescent="0.4">
      <c r="A2" s="20" t="s">
        <v>28</v>
      </c>
      <c r="B2" s="20"/>
      <c r="C2" s="20"/>
      <c r="D2" s="20"/>
      <c r="E2" s="20"/>
      <c r="F2" s="20"/>
    </row>
    <row r="3" spans="1:7" ht="18.5" x14ac:dyDescent="0.4">
      <c r="A3" s="2" t="s">
        <v>29</v>
      </c>
      <c r="B3" s="3">
        <v>65</v>
      </c>
      <c r="C3" s="4"/>
      <c r="D3" s="4"/>
      <c r="E3" s="4"/>
      <c r="F3" s="4"/>
    </row>
    <row r="4" spans="1:7" s="8" customFormat="1" ht="65.400000000000006" customHeight="1" x14ac:dyDescent="0.4">
      <c r="A4" s="5"/>
      <c r="B4" s="6" t="s">
        <v>8</v>
      </c>
      <c r="C4" s="7" t="s">
        <v>9</v>
      </c>
      <c r="D4" s="7" t="s">
        <v>10</v>
      </c>
      <c r="E4" s="6" t="s">
        <v>11</v>
      </c>
      <c r="F4" s="7" t="s">
        <v>12</v>
      </c>
    </row>
    <row r="5" spans="1:7" ht="18.5" x14ac:dyDescent="0.4">
      <c r="A5" s="5" t="s">
        <v>30</v>
      </c>
      <c r="B5" s="5">
        <v>5</v>
      </c>
      <c r="C5" s="5">
        <v>4</v>
      </c>
      <c r="D5" s="5">
        <v>3</v>
      </c>
      <c r="E5" s="5">
        <v>2</v>
      </c>
      <c r="F5" s="5">
        <v>1</v>
      </c>
      <c r="G5" s="9"/>
    </row>
    <row r="6" spans="1:7" ht="18.5" x14ac:dyDescent="0.4">
      <c r="A6" s="2"/>
      <c r="B6" s="2"/>
      <c r="C6" s="2"/>
      <c r="D6" s="2"/>
      <c r="E6" s="2"/>
      <c r="F6" s="2"/>
    </row>
    <row r="7" spans="1:7" ht="18.5" x14ac:dyDescent="0.4">
      <c r="A7" s="2" t="s">
        <v>31</v>
      </c>
      <c r="B7" s="1" t="s">
        <v>14</v>
      </c>
      <c r="C7" s="4"/>
      <c r="D7" s="4"/>
      <c r="E7" s="4"/>
      <c r="F7" s="4"/>
      <c r="G7" s="14" t="s">
        <v>38</v>
      </c>
    </row>
    <row r="8" spans="1:7" ht="18" x14ac:dyDescent="0.4">
      <c r="A8" s="11" t="s">
        <v>20</v>
      </c>
      <c r="B8" s="11">
        <v>50</v>
      </c>
      <c r="C8" s="11">
        <v>10</v>
      </c>
      <c r="D8" s="11">
        <v>5</v>
      </c>
      <c r="E8" s="11">
        <v>0</v>
      </c>
      <c r="F8" s="11">
        <v>0</v>
      </c>
      <c r="G8" s="11">
        <f>SUM(B8:F8)</f>
        <v>65</v>
      </c>
    </row>
    <row r="9" spans="1:7" ht="18" x14ac:dyDescent="0.4">
      <c r="A9" s="4" t="s">
        <v>32</v>
      </c>
      <c r="B9" s="4">
        <f>SUM(B5*B8)</f>
        <v>250</v>
      </c>
      <c r="C9" s="4">
        <f>SUM(C5*C8)</f>
        <v>40</v>
      </c>
      <c r="D9" s="4">
        <f>SUM(D5*D8)</f>
        <v>15</v>
      </c>
      <c r="E9" s="4">
        <f>SUM(E5*E8)</f>
        <v>0</v>
      </c>
      <c r="F9" s="4">
        <f>SUM(F5*F8)</f>
        <v>0</v>
      </c>
      <c r="G9" s="4"/>
    </row>
    <row r="10" spans="1:7" ht="18.5" x14ac:dyDescent="0.4">
      <c r="A10" s="2" t="s">
        <v>33</v>
      </c>
      <c r="B10" s="12">
        <f>SUM(B9:F9)/B3</f>
        <v>4.6923076923076925</v>
      </c>
      <c r="C10" s="4"/>
      <c r="D10" s="4"/>
      <c r="E10" s="4"/>
      <c r="F10" s="4"/>
    </row>
    <row r="11" spans="1:7" ht="18" x14ac:dyDescent="0.4">
      <c r="A11" s="4"/>
      <c r="B11" s="4"/>
      <c r="C11" s="4"/>
      <c r="D11" s="4"/>
      <c r="E11" s="4"/>
      <c r="F11" s="4"/>
    </row>
    <row r="12" spans="1:7" ht="18.5" x14ac:dyDescent="0.4">
      <c r="A12" s="2" t="s">
        <v>34</v>
      </c>
      <c r="B12" s="4" t="s">
        <v>15</v>
      </c>
      <c r="C12" s="4"/>
      <c r="D12" s="4"/>
      <c r="E12" s="4"/>
      <c r="F12" s="4"/>
    </row>
    <row r="13" spans="1:7" ht="18" x14ac:dyDescent="0.4">
      <c r="A13" s="10" t="s">
        <v>20</v>
      </c>
      <c r="B13" s="11">
        <v>49</v>
      </c>
      <c r="C13" s="11">
        <v>8</v>
      </c>
      <c r="D13" s="11">
        <v>6</v>
      </c>
      <c r="E13" s="11">
        <v>2</v>
      </c>
      <c r="F13" s="11">
        <v>0</v>
      </c>
      <c r="G13" s="11">
        <f>SUM(B13:F13)</f>
        <v>65</v>
      </c>
    </row>
    <row r="14" spans="1:7" ht="18" x14ac:dyDescent="0.4">
      <c r="A14" s="4" t="s">
        <v>32</v>
      </c>
      <c r="B14" s="4">
        <f>SUM(B5*B13)</f>
        <v>245</v>
      </c>
      <c r="C14" s="4">
        <f>SUM(C5*C13)</f>
        <v>32</v>
      </c>
      <c r="D14" s="4">
        <f>SUM(D5*D13)</f>
        <v>18</v>
      </c>
      <c r="E14" s="4">
        <f>SUM(E5*E13)</f>
        <v>4</v>
      </c>
      <c r="F14" s="4">
        <f>SUM(F5*F13)</f>
        <v>0</v>
      </c>
      <c r="G14" s="4"/>
    </row>
    <row r="15" spans="1:7" ht="18.5" x14ac:dyDescent="0.4">
      <c r="A15" s="2" t="s">
        <v>33</v>
      </c>
      <c r="B15" s="12">
        <f>SUM(B14:F14)/B3</f>
        <v>4.5999999999999996</v>
      </c>
      <c r="C15" s="4"/>
      <c r="D15" s="4"/>
      <c r="E15" s="4"/>
      <c r="F15" s="4"/>
    </row>
    <row r="16" spans="1:7" ht="18" x14ac:dyDescent="0.4">
      <c r="A16" s="4"/>
      <c r="B16" s="4"/>
      <c r="C16" s="4"/>
      <c r="D16" s="4"/>
      <c r="E16" s="4"/>
      <c r="F16" s="4"/>
    </row>
    <row r="17" spans="1:7" ht="18" x14ac:dyDescent="0.4">
      <c r="A17" s="4"/>
      <c r="B17" s="4"/>
      <c r="C17" s="4"/>
      <c r="D17" s="4"/>
      <c r="E17" s="4"/>
      <c r="F17" s="4"/>
    </row>
    <row r="18" spans="1:7" ht="18.5" x14ac:dyDescent="0.4">
      <c r="A18" s="2" t="s">
        <v>35</v>
      </c>
      <c r="B18" s="4" t="s">
        <v>16</v>
      </c>
      <c r="C18" s="4"/>
      <c r="D18" s="4"/>
      <c r="E18" s="4"/>
      <c r="F18" s="4"/>
    </row>
    <row r="19" spans="1:7" ht="18" x14ac:dyDescent="0.4">
      <c r="A19" s="10" t="s">
        <v>20</v>
      </c>
      <c r="B19" s="11">
        <v>61</v>
      </c>
      <c r="C19" s="11">
        <v>2</v>
      </c>
      <c r="D19" s="11">
        <v>1</v>
      </c>
      <c r="E19" s="11">
        <v>1</v>
      </c>
      <c r="F19" s="11">
        <v>0</v>
      </c>
      <c r="G19" s="11">
        <f>SUM(B19:F19)</f>
        <v>65</v>
      </c>
    </row>
    <row r="20" spans="1:7" ht="18" x14ac:dyDescent="0.4">
      <c r="A20" s="4" t="s">
        <v>32</v>
      </c>
      <c r="B20" s="4">
        <f>SUM(B5*B19)</f>
        <v>305</v>
      </c>
      <c r="C20" s="4">
        <f>SUM(C5*C19)</f>
        <v>8</v>
      </c>
      <c r="D20" s="4">
        <f>SUM(D5*D19)</f>
        <v>3</v>
      </c>
      <c r="E20" s="4">
        <f>SUM(E5*E19)</f>
        <v>2</v>
      </c>
      <c r="F20" s="4">
        <f>SUM(F5*F19)</f>
        <v>0</v>
      </c>
      <c r="G20" s="4"/>
    </row>
    <row r="21" spans="1:7" ht="18.5" x14ac:dyDescent="0.4">
      <c r="A21" s="2" t="s">
        <v>24</v>
      </c>
      <c r="B21" s="12">
        <f>SUM(B20:F20)/B3</f>
        <v>4.8923076923076927</v>
      </c>
      <c r="C21" s="4"/>
      <c r="D21" s="4"/>
      <c r="E21" s="4"/>
      <c r="F21" s="4"/>
    </row>
    <row r="22" spans="1:7" ht="18" x14ac:dyDescent="0.4">
      <c r="A22" s="4"/>
      <c r="B22" s="4"/>
      <c r="C22" s="4"/>
      <c r="D22" s="4"/>
      <c r="E22" s="4"/>
      <c r="F22" s="4"/>
    </row>
    <row r="23" spans="1:7" ht="18" x14ac:dyDescent="0.4">
      <c r="A23" s="4"/>
      <c r="B23" s="4"/>
      <c r="C23" s="4"/>
      <c r="D23" s="4"/>
      <c r="E23" s="4"/>
      <c r="F23" s="4"/>
    </row>
    <row r="24" spans="1:7" ht="18.5" x14ac:dyDescent="0.4">
      <c r="A24" s="2" t="s">
        <v>25</v>
      </c>
      <c r="B24" s="4" t="s">
        <v>17</v>
      </c>
      <c r="C24" s="4"/>
      <c r="D24" s="4"/>
      <c r="E24" s="4"/>
      <c r="F24" s="4"/>
    </row>
    <row r="25" spans="1:7" ht="18" x14ac:dyDescent="0.4">
      <c r="A25" s="10" t="s">
        <v>27</v>
      </c>
      <c r="B25" s="11">
        <v>49</v>
      </c>
      <c r="C25" s="11">
        <v>7</v>
      </c>
      <c r="D25" s="11">
        <v>6</v>
      </c>
      <c r="E25" s="11">
        <v>3</v>
      </c>
      <c r="F25" s="11">
        <v>0</v>
      </c>
      <c r="G25" s="11">
        <f>SUM(B25:F25)</f>
        <v>65</v>
      </c>
    </row>
    <row r="26" spans="1:7" ht="18" x14ac:dyDescent="0.4">
      <c r="A26" s="4" t="s">
        <v>21</v>
      </c>
      <c r="B26" s="4">
        <f>SUM(B5*B25)</f>
        <v>245</v>
      </c>
      <c r="C26" s="4">
        <f>SUM(C5*C25)</f>
        <v>28</v>
      </c>
      <c r="D26" s="4">
        <f>SUM(D5*D25)</f>
        <v>18</v>
      </c>
      <c r="E26" s="4">
        <f>SUM(E5*E25)</f>
        <v>6</v>
      </c>
      <c r="F26" s="4">
        <f>SUM(F5*F25)</f>
        <v>0</v>
      </c>
      <c r="G26" s="4"/>
    </row>
    <row r="27" spans="1:7" ht="18.5" x14ac:dyDescent="0.4">
      <c r="A27" s="2" t="s">
        <v>24</v>
      </c>
      <c r="B27" s="12">
        <f>SUM(B26:F26)/B3</f>
        <v>4.569230769230769</v>
      </c>
      <c r="C27" s="4"/>
      <c r="D27" s="4"/>
      <c r="E27" s="4"/>
      <c r="F27" s="4"/>
    </row>
    <row r="28" spans="1:7" ht="18" x14ac:dyDescent="0.4">
      <c r="A28" s="4"/>
      <c r="B28" s="4"/>
      <c r="C28" s="4"/>
      <c r="D28" s="4"/>
      <c r="E28" s="4"/>
      <c r="F28" s="4"/>
    </row>
    <row r="29" spans="1:7" ht="18" x14ac:dyDescent="0.4">
      <c r="A29" s="4"/>
      <c r="B29" s="4"/>
      <c r="C29" s="4"/>
      <c r="D29" s="4"/>
      <c r="E29" s="4"/>
      <c r="F29" s="4"/>
    </row>
    <row r="30" spans="1:7" ht="18.5" x14ac:dyDescent="0.4">
      <c r="A30" s="2" t="s">
        <v>26</v>
      </c>
      <c r="B30" s="4" t="s">
        <v>18</v>
      </c>
      <c r="C30" s="4"/>
      <c r="D30" s="4"/>
      <c r="E30" s="4"/>
      <c r="F30" s="4"/>
    </row>
    <row r="31" spans="1:7" ht="18" x14ac:dyDescent="0.4">
      <c r="A31" s="10" t="s">
        <v>27</v>
      </c>
      <c r="B31" s="11">
        <v>61</v>
      </c>
      <c r="C31" s="11">
        <v>2</v>
      </c>
      <c r="D31" s="11">
        <v>1</v>
      </c>
      <c r="E31" s="11">
        <v>1</v>
      </c>
      <c r="F31" s="11">
        <v>0</v>
      </c>
      <c r="G31" s="11">
        <f>SUM(B31:F31)</f>
        <v>65</v>
      </c>
    </row>
    <row r="32" spans="1:7" ht="18" x14ac:dyDescent="0.4">
      <c r="A32" s="4" t="s">
        <v>36</v>
      </c>
      <c r="B32" s="4">
        <f>SUM(B5*B31)</f>
        <v>305</v>
      </c>
      <c r="C32" s="4">
        <f>SUM(C5*C31)</f>
        <v>8</v>
      </c>
      <c r="D32" s="4">
        <f>SUM(D5*D31)</f>
        <v>3</v>
      </c>
      <c r="E32" s="4">
        <f>SUM(E5*E31)</f>
        <v>2</v>
      </c>
      <c r="F32" s="4">
        <f>SUM(F5*F31)</f>
        <v>0</v>
      </c>
      <c r="G32" s="4"/>
    </row>
    <row r="33" spans="1:7" ht="18.5" x14ac:dyDescent="0.4">
      <c r="A33" s="2" t="s">
        <v>24</v>
      </c>
      <c r="B33" s="12">
        <f>SUM(B32:F32)/B3</f>
        <v>4.8923076923076927</v>
      </c>
      <c r="C33" s="4"/>
      <c r="D33" s="4"/>
      <c r="E33" s="4"/>
      <c r="F33" s="4"/>
    </row>
    <row r="34" spans="1:7" ht="18" x14ac:dyDescent="0.4">
      <c r="A34" s="4"/>
      <c r="B34" s="4"/>
      <c r="C34" s="4"/>
      <c r="D34" s="4"/>
      <c r="E34" s="4"/>
      <c r="F34" s="4"/>
    </row>
    <row r="35" spans="1:7" ht="18" x14ac:dyDescent="0.4">
      <c r="A35" s="4"/>
      <c r="B35" s="4"/>
      <c r="C35" s="4"/>
      <c r="D35" s="4"/>
      <c r="E35" s="4"/>
      <c r="F35" s="4"/>
    </row>
    <row r="36" spans="1:7" ht="18.5" x14ac:dyDescent="0.4">
      <c r="A36" s="2" t="s">
        <v>37</v>
      </c>
      <c r="B36" s="4" t="s">
        <v>19</v>
      </c>
      <c r="C36" s="4"/>
      <c r="D36" s="4"/>
      <c r="E36" s="4"/>
      <c r="F36" s="4"/>
    </row>
    <row r="37" spans="1:7" ht="18" x14ac:dyDescent="0.4">
      <c r="A37" s="10" t="s">
        <v>23</v>
      </c>
      <c r="B37" s="11">
        <v>58</v>
      </c>
      <c r="C37" s="11">
        <v>4</v>
      </c>
      <c r="D37" s="11">
        <v>2</v>
      </c>
      <c r="E37" s="11">
        <v>1</v>
      </c>
      <c r="F37" s="11">
        <v>0</v>
      </c>
      <c r="G37" s="11">
        <f>SUM(B37:F37)</f>
        <v>65</v>
      </c>
    </row>
    <row r="38" spans="1:7" ht="18" x14ac:dyDescent="0.4">
      <c r="A38" s="4" t="s">
        <v>36</v>
      </c>
      <c r="B38" s="4">
        <f>SUM(B5*B37)</f>
        <v>290</v>
      </c>
      <c r="C38" s="4">
        <f>SUM(C5*C37)</f>
        <v>16</v>
      </c>
      <c r="D38" s="4">
        <f>SUM(D5*D37)</f>
        <v>6</v>
      </c>
      <c r="E38" s="4">
        <f>SUM(E5*E37)</f>
        <v>2</v>
      </c>
      <c r="F38" s="4">
        <f>SUM(F5*F37)</f>
        <v>0</v>
      </c>
      <c r="G38" s="4"/>
    </row>
    <row r="39" spans="1:7" ht="18.5" x14ac:dyDescent="0.4">
      <c r="A39" s="13" t="s">
        <v>22</v>
      </c>
      <c r="B39" s="12">
        <f>SUM(B38:F38)/B3</f>
        <v>4.8307692307692305</v>
      </c>
      <c r="C39" s="4"/>
      <c r="D39" s="4"/>
      <c r="E39" s="4"/>
      <c r="F39" s="4"/>
    </row>
    <row r="40" spans="1:7" ht="18" x14ac:dyDescent="0.4">
      <c r="A40" s="4"/>
      <c r="B40" s="4"/>
      <c r="C40" s="4"/>
      <c r="D40" s="4"/>
      <c r="E40" s="4"/>
      <c r="F40" s="4"/>
    </row>
    <row r="41" spans="1:7" ht="18" x14ac:dyDescent="0.4">
      <c r="A41" s="4"/>
      <c r="B41" s="4"/>
      <c r="C41" s="4"/>
      <c r="D41" s="4"/>
      <c r="E41" s="4"/>
      <c r="F41" s="4"/>
    </row>
  </sheetData>
  <mergeCells count="2">
    <mergeCell ref="A1:F1"/>
    <mergeCell ref="A2:F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topLeftCell="A28" workbookViewId="0">
      <selection activeCell="A2" sqref="A2:F2"/>
    </sheetView>
  </sheetViews>
  <sheetFormatPr defaultColWidth="8.90625" defaultRowHeight="15.5" x14ac:dyDescent="0.4"/>
  <cols>
    <col min="1" max="1" width="26.81640625" style="1" bestFit="1" customWidth="1"/>
    <col min="2" max="5" width="8.90625" style="1"/>
    <col min="6" max="6" width="12.453125" style="1" bestFit="1" customWidth="1"/>
    <col min="7" max="16384" width="8.90625" style="1"/>
  </cols>
  <sheetData>
    <row r="1" spans="1:7" ht="18.5" x14ac:dyDescent="0.4">
      <c r="A1" s="19" t="s">
        <v>60</v>
      </c>
      <c r="B1" s="19"/>
      <c r="C1" s="19"/>
      <c r="D1" s="19"/>
      <c r="E1" s="19"/>
      <c r="F1" s="19"/>
    </row>
    <row r="2" spans="1:7" ht="54" customHeight="1" x14ac:dyDescent="0.4">
      <c r="A2" s="20" t="s">
        <v>39</v>
      </c>
      <c r="B2" s="20"/>
      <c r="C2" s="20"/>
      <c r="D2" s="20"/>
      <c r="E2" s="20"/>
      <c r="F2" s="20"/>
    </row>
    <row r="3" spans="1:7" ht="18.5" x14ac:dyDescent="0.4">
      <c r="A3" s="2" t="s">
        <v>0</v>
      </c>
      <c r="B3" s="3">
        <v>65</v>
      </c>
      <c r="C3" s="4"/>
      <c r="D3" s="4"/>
      <c r="E3" s="4"/>
      <c r="F3" s="4"/>
    </row>
    <row r="4" spans="1:7" ht="18.5" x14ac:dyDescent="0.4">
      <c r="A4" s="2" t="s">
        <v>1</v>
      </c>
      <c r="B4" s="3">
        <v>6</v>
      </c>
      <c r="C4" s="4"/>
      <c r="D4" s="4"/>
      <c r="E4" s="4"/>
      <c r="F4" s="4"/>
    </row>
    <row r="5" spans="1:7" s="8" customFormat="1" ht="18.5" x14ac:dyDescent="0.4">
      <c r="A5" s="5"/>
      <c r="B5" s="15" t="s">
        <v>3</v>
      </c>
      <c r="C5" s="15" t="s">
        <v>4</v>
      </c>
      <c r="D5" s="15" t="s">
        <v>5</v>
      </c>
      <c r="E5" s="15" t="s">
        <v>6</v>
      </c>
      <c r="F5" s="15" t="s">
        <v>7</v>
      </c>
    </row>
    <row r="6" spans="1:7" ht="18.5" x14ac:dyDescent="0.4">
      <c r="A6" s="5" t="s">
        <v>2</v>
      </c>
      <c r="B6" s="5">
        <v>5</v>
      </c>
      <c r="C6" s="5">
        <v>4</v>
      </c>
      <c r="D6" s="5">
        <v>3</v>
      </c>
      <c r="E6" s="5">
        <v>2</v>
      </c>
      <c r="F6" s="5">
        <v>1</v>
      </c>
      <c r="G6" s="9"/>
    </row>
    <row r="7" spans="1:7" ht="18.5" x14ac:dyDescent="0.4">
      <c r="A7" s="2"/>
      <c r="B7" s="2"/>
      <c r="C7" s="2"/>
      <c r="D7" s="2"/>
      <c r="E7" s="2"/>
      <c r="F7" s="2"/>
    </row>
    <row r="8" spans="1:7" ht="18.5" x14ac:dyDescent="0.4">
      <c r="A8" s="2" t="s">
        <v>40</v>
      </c>
      <c r="B8" s="4" t="s">
        <v>52</v>
      </c>
      <c r="C8" s="4"/>
      <c r="D8" s="4"/>
      <c r="E8" s="4"/>
      <c r="F8" s="4"/>
      <c r="G8" s="14" t="s">
        <v>58</v>
      </c>
    </row>
    <row r="9" spans="1:7" ht="18" x14ac:dyDescent="0.4">
      <c r="A9" s="10" t="s">
        <v>20</v>
      </c>
      <c r="B9" s="11">
        <v>56</v>
      </c>
      <c r="C9" s="11">
        <v>7</v>
      </c>
      <c r="D9" s="11">
        <v>2</v>
      </c>
      <c r="E9" s="11">
        <v>0</v>
      </c>
      <c r="F9" s="11">
        <v>0</v>
      </c>
      <c r="G9" s="11">
        <f>SUM(B9:F9)</f>
        <v>65</v>
      </c>
    </row>
    <row r="10" spans="1:7" ht="18" x14ac:dyDescent="0.4">
      <c r="A10" s="4" t="s">
        <v>41</v>
      </c>
      <c r="B10" s="4">
        <f>SUM(B6*B9)</f>
        <v>280</v>
      </c>
      <c r="C10" s="4">
        <f>SUM(C6*C9)</f>
        <v>28</v>
      </c>
      <c r="D10" s="4">
        <f>SUM(D6*D9)</f>
        <v>6</v>
      </c>
      <c r="E10" s="4">
        <f>SUM(E6*E9)</f>
        <v>0</v>
      </c>
      <c r="F10" s="4">
        <f>SUM(F6*F9)</f>
        <v>0</v>
      </c>
      <c r="G10" s="4"/>
    </row>
    <row r="11" spans="1:7" ht="18.5" x14ac:dyDescent="0.4">
      <c r="A11" s="2" t="s">
        <v>42</v>
      </c>
      <c r="B11" s="12">
        <f>SUM(B10:F10)/B3</f>
        <v>4.8307692307692305</v>
      </c>
      <c r="C11" s="4"/>
      <c r="D11" s="4"/>
      <c r="E11" s="4"/>
      <c r="F11" s="4"/>
    </row>
    <row r="12" spans="1:7" ht="18" x14ac:dyDescent="0.4">
      <c r="A12" s="4"/>
      <c r="B12" s="4"/>
      <c r="C12" s="4"/>
      <c r="D12" s="4"/>
      <c r="E12" s="4"/>
      <c r="F12" s="4"/>
    </row>
    <row r="13" spans="1:7" ht="18.5" x14ac:dyDescent="0.4">
      <c r="A13" s="2" t="s">
        <v>43</v>
      </c>
      <c r="B13" s="4" t="s">
        <v>53</v>
      </c>
      <c r="C13" s="4"/>
      <c r="D13" s="4"/>
      <c r="E13" s="4"/>
      <c r="F13" s="4"/>
    </row>
    <row r="14" spans="1:7" ht="18" x14ac:dyDescent="0.4">
      <c r="A14" s="10" t="s">
        <v>23</v>
      </c>
      <c r="B14" s="11">
        <v>56</v>
      </c>
      <c r="C14" s="11">
        <v>8</v>
      </c>
      <c r="D14" s="11">
        <v>1</v>
      </c>
      <c r="E14" s="11">
        <v>0</v>
      </c>
      <c r="F14" s="11">
        <v>0</v>
      </c>
      <c r="G14" s="11">
        <f>SUM(B14:F14)</f>
        <v>65</v>
      </c>
    </row>
    <row r="15" spans="1:7" ht="18" x14ac:dyDescent="0.4">
      <c r="A15" s="4" t="s">
        <v>21</v>
      </c>
      <c r="B15" s="4">
        <f>SUM(B6*B14)</f>
        <v>280</v>
      </c>
      <c r="C15" s="4">
        <f>SUM(C6*C14)</f>
        <v>32</v>
      </c>
      <c r="D15" s="4">
        <f>SUM(D6*D14)</f>
        <v>3</v>
      </c>
      <c r="E15" s="4">
        <f>SUM(E6*E14)</f>
        <v>0</v>
      </c>
      <c r="F15" s="4">
        <f>SUM(F6*F14)</f>
        <v>0</v>
      </c>
      <c r="G15" s="4"/>
    </row>
    <row r="16" spans="1:7" ht="18" x14ac:dyDescent="0.4">
      <c r="A16" s="4" t="s">
        <v>44</v>
      </c>
      <c r="B16" s="4">
        <f>SUM(B14:F14)</f>
        <v>65</v>
      </c>
      <c r="C16" s="4"/>
      <c r="D16" s="4"/>
      <c r="E16" s="4"/>
      <c r="F16" s="4"/>
    </row>
    <row r="17" spans="1:7" ht="18.5" x14ac:dyDescent="0.4">
      <c r="A17" s="2" t="s">
        <v>45</v>
      </c>
      <c r="B17" s="12">
        <f>SUM(B15:F15)/B3</f>
        <v>4.8461538461538458</v>
      </c>
      <c r="C17" s="4"/>
      <c r="D17" s="4"/>
      <c r="E17" s="4"/>
      <c r="F17" s="4"/>
    </row>
    <row r="18" spans="1:7" ht="18" x14ac:dyDescent="0.4">
      <c r="A18" s="4"/>
      <c r="B18" s="4"/>
      <c r="C18" s="4"/>
      <c r="D18" s="4"/>
      <c r="E18" s="4"/>
      <c r="F18" s="4"/>
    </row>
    <row r="19" spans="1:7" ht="18.5" x14ac:dyDescent="0.4">
      <c r="A19" s="2" t="s">
        <v>46</v>
      </c>
      <c r="B19" s="4" t="s">
        <v>54</v>
      </c>
      <c r="C19" s="4"/>
      <c r="D19" s="4"/>
      <c r="E19" s="4"/>
      <c r="F19" s="4"/>
    </row>
    <row r="20" spans="1:7" ht="18" x14ac:dyDescent="0.4">
      <c r="A20" s="10" t="s">
        <v>23</v>
      </c>
      <c r="B20" s="11">
        <v>55</v>
      </c>
      <c r="C20" s="11">
        <v>7</v>
      </c>
      <c r="D20" s="11">
        <v>2</v>
      </c>
      <c r="E20" s="11">
        <v>1</v>
      </c>
      <c r="F20" s="11">
        <v>0</v>
      </c>
      <c r="G20" s="11">
        <f>SUM(B20:F20)</f>
        <v>65</v>
      </c>
    </row>
    <row r="21" spans="1:7" ht="18" x14ac:dyDescent="0.4">
      <c r="A21" s="4" t="s">
        <v>21</v>
      </c>
      <c r="B21" s="4">
        <f>SUM(B6*B20)</f>
        <v>275</v>
      </c>
      <c r="C21" s="4">
        <f>SUM(C6*C20)</f>
        <v>28</v>
      </c>
      <c r="D21" s="4">
        <f>SUM(D6*D20)</f>
        <v>6</v>
      </c>
      <c r="E21" s="4">
        <f>SUM(E6*E20)</f>
        <v>2</v>
      </c>
      <c r="F21" s="4">
        <f>SUM(F6*F20)</f>
        <v>0</v>
      </c>
      <c r="G21" s="4"/>
    </row>
    <row r="22" spans="1:7" ht="18.5" x14ac:dyDescent="0.4">
      <c r="A22" s="2" t="s">
        <v>47</v>
      </c>
      <c r="B22" s="12">
        <f>SUM(B21:F21)/B3</f>
        <v>4.7846153846153845</v>
      </c>
      <c r="C22" s="4"/>
      <c r="D22" s="4"/>
      <c r="E22" s="4"/>
      <c r="F22" s="4"/>
    </row>
    <row r="23" spans="1:7" ht="18" x14ac:dyDescent="0.4">
      <c r="A23" s="4"/>
      <c r="B23" s="4"/>
      <c r="C23" s="4"/>
      <c r="D23" s="4"/>
      <c r="E23" s="4"/>
      <c r="F23" s="4"/>
    </row>
    <row r="24" spans="1:7" ht="18.5" x14ac:dyDescent="0.4">
      <c r="A24" s="2" t="s">
        <v>48</v>
      </c>
      <c r="B24" s="4" t="s">
        <v>55</v>
      </c>
      <c r="C24" s="4"/>
      <c r="D24" s="4"/>
      <c r="E24" s="4"/>
      <c r="F24" s="4"/>
    </row>
    <row r="25" spans="1:7" ht="18" x14ac:dyDescent="0.4">
      <c r="A25" s="10" t="s">
        <v>20</v>
      </c>
      <c r="B25" s="11">
        <v>50</v>
      </c>
      <c r="C25" s="11">
        <v>8</v>
      </c>
      <c r="D25" s="11">
        <v>6</v>
      </c>
      <c r="E25" s="11">
        <v>1</v>
      </c>
      <c r="F25" s="11">
        <v>0</v>
      </c>
      <c r="G25" s="11">
        <f>SUM(B25:F25)</f>
        <v>65</v>
      </c>
    </row>
    <row r="26" spans="1:7" ht="18" x14ac:dyDescent="0.4">
      <c r="A26" s="4" t="s">
        <v>21</v>
      </c>
      <c r="B26" s="4">
        <f>SUM(B6*B25)</f>
        <v>250</v>
      </c>
      <c r="C26" s="4">
        <f>SUM(C6*C25)</f>
        <v>32</v>
      </c>
      <c r="D26" s="4">
        <f>SUM(D6*D25)</f>
        <v>18</v>
      </c>
      <c r="E26" s="4">
        <f>SUM(E6*E25)</f>
        <v>2</v>
      </c>
      <c r="F26" s="4">
        <f>SUM(F6*F25)</f>
        <v>0</v>
      </c>
      <c r="G26" s="4"/>
    </row>
    <row r="27" spans="1:7" ht="18.5" x14ac:dyDescent="0.4">
      <c r="A27" s="2" t="s">
        <v>42</v>
      </c>
      <c r="B27" s="12">
        <f>SUM(B26:F26)/B3</f>
        <v>4.6461538461538465</v>
      </c>
      <c r="C27" s="4"/>
      <c r="D27" s="4"/>
      <c r="E27" s="4"/>
      <c r="F27" s="4"/>
    </row>
    <row r="28" spans="1:7" ht="18" x14ac:dyDescent="0.4">
      <c r="A28" s="4"/>
      <c r="B28" s="4"/>
      <c r="C28" s="4"/>
      <c r="D28" s="4"/>
      <c r="E28" s="4"/>
      <c r="F28" s="4"/>
    </row>
    <row r="29" spans="1:7" ht="18.5" x14ac:dyDescent="0.4">
      <c r="A29" s="2" t="s">
        <v>49</v>
      </c>
      <c r="B29" s="4" t="s">
        <v>56</v>
      </c>
      <c r="C29" s="4"/>
      <c r="D29" s="4"/>
      <c r="E29" s="4"/>
      <c r="F29" s="4"/>
    </row>
    <row r="30" spans="1:7" ht="18" x14ac:dyDescent="0.4">
      <c r="A30" s="10" t="s">
        <v>23</v>
      </c>
      <c r="B30" s="11">
        <v>52</v>
      </c>
      <c r="C30" s="11">
        <v>9</v>
      </c>
      <c r="D30" s="11">
        <v>2</v>
      </c>
      <c r="E30" s="11">
        <v>2</v>
      </c>
      <c r="F30" s="11">
        <v>0</v>
      </c>
      <c r="G30" s="11">
        <f>SUM(B30:F30)</f>
        <v>65</v>
      </c>
    </row>
    <row r="31" spans="1:7" ht="18" x14ac:dyDescent="0.4">
      <c r="A31" s="4" t="s">
        <v>21</v>
      </c>
      <c r="B31" s="4">
        <f>SUM(B6*B30)</f>
        <v>260</v>
      </c>
      <c r="C31" s="4">
        <f>SUM(C6*C30)</f>
        <v>36</v>
      </c>
      <c r="D31" s="4">
        <f>SUM(D6*D30)</f>
        <v>6</v>
      </c>
      <c r="E31" s="4">
        <f>SUM(E6*E30)</f>
        <v>4</v>
      </c>
      <c r="F31" s="4">
        <f>SUM(F6*F30)</f>
        <v>0</v>
      </c>
      <c r="G31" s="4"/>
    </row>
    <row r="32" spans="1:7" ht="18.5" x14ac:dyDescent="0.4">
      <c r="A32" s="2" t="s">
        <v>42</v>
      </c>
      <c r="B32" s="12">
        <f>SUM(B31:F31)/B3</f>
        <v>4.7076923076923078</v>
      </c>
      <c r="C32" s="4"/>
      <c r="D32" s="4"/>
      <c r="E32" s="4"/>
      <c r="F32" s="4"/>
    </row>
    <row r="33" spans="1:7" ht="18" x14ac:dyDescent="0.4">
      <c r="A33" s="4"/>
      <c r="B33" s="4"/>
      <c r="C33" s="4"/>
      <c r="D33" s="4"/>
      <c r="E33" s="4"/>
      <c r="F33" s="4"/>
    </row>
    <row r="34" spans="1:7" ht="18.5" x14ac:dyDescent="0.4">
      <c r="A34" s="2" t="s">
        <v>50</v>
      </c>
      <c r="B34" s="4" t="s">
        <v>57</v>
      </c>
      <c r="C34" s="4"/>
      <c r="D34" s="4"/>
      <c r="E34" s="4"/>
      <c r="F34" s="4"/>
    </row>
    <row r="35" spans="1:7" ht="18" x14ac:dyDescent="0.4">
      <c r="A35" s="10" t="s">
        <v>23</v>
      </c>
      <c r="B35" s="11">
        <v>57</v>
      </c>
      <c r="C35" s="11">
        <v>6</v>
      </c>
      <c r="D35" s="11">
        <v>2</v>
      </c>
      <c r="E35" s="11">
        <v>0</v>
      </c>
      <c r="F35" s="11">
        <v>0</v>
      </c>
      <c r="G35" s="11">
        <f>SUM(B35:F35)</f>
        <v>65</v>
      </c>
    </row>
    <row r="36" spans="1:7" ht="18" x14ac:dyDescent="0.4">
      <c r="A36" s="4" t="s">
        <v>21</v>
      </c>
      <c r="B36" s="4">
        <f>SUM(B6*B35)</f>
        <v>285</v>
      </c>
      <c r="C36" s="4">
        <f>SUM(C6*C35)</f>
        <v>24</v>
      </c>
      <c r="D36" s="4">
        <f>SUM(D6*D35)</f>
        <v>6</v>
      </c>
      <c r="E36" s="4">
        <f>SUM(E6*E35)</f>
        <v>0</v>
      </c>
      <c r="F36" s="4">
        <f>SUM(F6*F35)</f>
        <v>0</v>
      </c>
      <c r="G36" s="4"/>
    </row>
    <row r="37" spans="1:7" ht="18.5" x14ac:dyDescent="0.4">
      <c r="A37" s="2" t="s">
        <v>51</v>
      </c>
      <c r="B37" s="12">
        <f>SUM(B36:F36)/B3</f>
        <v>4.8461538461538458</v>
      </c>
      <c r="C37" s="4"/>
      <c r="D37" s="4"/>
      <c r="E37" s="4"/>
      <c r="F37" s="4"/>
    </row>
    <row r="38" spans="1:7" ht="18" x14ac:dyDescent="0.4">
      <c r="A38" s="4"/>
      <c r="B38" s="4"/>
      <c r="C38" s="4"/>
      <c r="D38" s="4"/>
      <c r="E38" s="4"/>
      <c r="F38" s="4"/>
    </row>
    <row r="39" spans="1:7" ht="18" x14ac:dyDescent="0.4">
      <c r="A39" s="4"/>
      <c r="B39" s="4"/>
      <c r="C39" s="4"/>
      <c r="D39" s="4"/>
      <c r="E39" s="4"/>
      <c r="F39" s="4"/>
    </row>
    <row r="40" spans="1:7" s="18" customFormat="1" ht="23.5" x14ac:dyDescent="0.4">
      <c r="A40" s="16" t="s">
        <v>13</v>
      </c>
      <c r="B40" s="17">
        <f>SUM(B11,B17,B22,B27,B32,B37)/B4</f>
        <v>4.7769230769230768</v>
      </c>
    </row>
  </sheetData>
  <mergeCells count="2">
    <mergeCell ref="A1:F1"/>
    <mergeCell ref="A2:F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學習成果</vt:lpstr>
      <vt:lpstr>滿意度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2020-04-16T01:22:25Z</dcterms:created>
  <dcterms:modified xsi:type="dcterms:W3CDTF">2026-06-30T06:37:34Z</dcterms:modified>
</cp:coreProperties>
</file>